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clark\Desktop\2023\AMF\"/>
    </mc:Choice>
  </mc:AlternateContent>
  <xr:revisionPtr revIDLastSave="0" documentId="8_{6B5D39B3-0E1C-4503-A157-02260367CEC3}" xr6:coauthVersionLast="47" xr6:coauthVersionMax="47" xr10:uidLastSave="{00000000-0000-0000-0000-000000000000}"/>
  <bookViews>
    <workbookView xWindow="-120" yWindow="-120" windowWidth="29040" windowHeight="15840" xr2:uid="{4B6BE744-2DFC-47A6-A561-D2017921A81B}"/>
  </bookViews>
  <sheets>
    <sheet name="Debt Service Coverage" sheetId="1" r:id="rId1"/>
  </sheets>
  <definedNames>
    <definedName name="_xlnm.Print_Area" localSheetId="0">'Debt Service Coverage'!$A$1:$R$42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1" i="1" l="1"/>
  <c r="T22" i="1"/>
  <c r="T21" i="1" l="1"/>
  <c r="T23" i="1" s="1"/>
  <c r="F24" i="1" s="1"/>
  <c r="T25" i="1" l="1"/>
  <c r="T27" i="1" s="1"/>
  <c r="T24" i="1" l="1"/>
  <c r="F19" i="1"/>
  <c r="T26" i="1" l="1"/>
  <c r="T28" i="1" s="1"/>
  <c r="F26" i="1" s="1"/>
  <c r="F30" i="1" l="1"/>
  <c r="P22" i="1" s="1"/>
  <c r="P19" i="1"/>
</calcChain>
</file>

<file path=xl/sharedStrings.xml><?xml version="1.0" encoding="utf-8"?>
<sst xmlns="http://schemas.openxmlformats.org/spreadsheetml/2006/main" count="38" uniqueCount="38">
  <si>
    <t>Loan Amount</t>
  </si>
  <si>
    <t>Property Address</t>
  </si>
  <si>
    <t>Loan Information</t>
  </si>
  <si>
    <t>Loan to Value</t>
  </si>
  <si>
    <t>Lesser of Sales Price/Appraised Value</t>
  </si>
  <si>
    <t>Income Analysis</t>
  </si>
  <si>
    <t>Monthly Rent from Executed Lease Agreement</t>
  </si>
  <si>
    <t>Total Rental Income (lesser of above amounts)</t>
  </si>
  <si>
    <t>Loan Term in Months</t>
  </si>
  <si>
    <t>Monthly P&amp;I Payment</t>
  </si>
  <si>
    <t>Monthly HOA, if applicable</t>
  </si>
  <si>
    <t>Total PITIA</t>
  </si>
  <si>
    <t>DSCR (Total Rental Income/PITIA)</t>
  </si>
  <si>
    <t>Comments/Notes</t>
  </si>
  <si>
    <t>Fixed</t>
  </si>
  <si>
    <t>Loan Number</t>
  </si>
  <si>
    <t>Borrower/Legal Entity</t>
  </si>
  <si>
    <t>Monthly Taxes</t>
  </si>
  <si>
    <t>Fixed Payment</t>
  </si>
  <si>
    <t>Interest Only Fixed</t>
  </si>
  <si>
    <t>Interest Only Payment Fixed</t>
  </si>
  <si>
    <t>Interest Rate*</t>
  </si>
  <si>
    <t>* Fixed Interest Rates and Adjustable Rates (ARMs) are qualified using the fully amortizing payment based on the original Note Rate.</t>
  </si>
  <si>
    <t xml:space="preserve">*** Refer to the Debt Service Coverage Ratio section within the AMF Underwriting Guidelines Manual for specific underwriting and program requirements. </t>
  </si>
  <si>
    <t>I/O Term**</t>
  </si>
  <si>
    <t>IO 360 Term</t>
  </si>
  <si>
    <t>IO 480 Term</t>
  </si>
  <si>
    <t>Program DSCR***</t>
  </si>
  <si>
    <t>%</t>
  </si>
  <si>
    <t>© 2023 Arch Mortgage Insurance Company. All Rights Reserved. Arch Mortgage Funding, Inc., is a registered mark of Arch Capital Group (U.S.) Inc. or its affiliates.</t>
  </si>
  <si>
    <t>** For I/O loans, the Qualifying Loan Payment Term is 360 months on a 40-year loan or 240 months on a 30-year loan.</t>
  </si>
  <si>
    <t>Interest Only (I/O)</t>
  </si>
  <si>
    <t>Arch Mortgage Funding (AMF) Debt Service Coverage Ratio (DSCR) Worksheet</t>
  </si>
  <si>
    <r>
      <t xml:space="preserve">Monthly Insurance 
</t>
    </r>
    <r>
      <rPr>
        <sz val="10"/>
        <color theme="1"/>
        <rFont val="Calibri"/>
        <family val="2"/>
        <scheme val="minor"/>
      </rPr>
      <t>(home, flood; rent-loss–minimum 6 months' coverage)</t>
    </r>
  </si>
  <si>
    <t>Market Rent from Fannie Mae Form 1007</t>
  </si>
  <si>
    <t>This Income Analysis Worksheet is provided by Arch Mortgage Funding for training and informational purposes only. It is not intended, nor should it be relied upon, for any other purpose, including underwriting actual mortgage loans or preparing tax forms or other documents, which should be reviewed by your own independent legal and compliance advisors. Please direct any questions you may have about this or any other Arch Mortgage Funding training publication to your Arch Mortgage Funding representative.</t>
  </si>
  <si>
    <t>ARCH MORTGAGE FUNDING INC. ® | 223 WEST STREET RALEIGH NC 27601 | ARCHMORTGAGEFUNDING.COM | MCUS-B1531AMF-23I-0923</t>
  </si>
  <si>
    <t>v 9.19.23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</si>
</sst>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00%"/>
  </numFmts>
  <fonts count="16" x14ac:knownFonts="1">
    <font>
      <sz val="11"/>
      <color theme="1"/>
      <name val="Calibri"/>
      <family val="2"/>
      <scheme val="minor"/>
    </font>
    <font>
      <sz val="11"/>
      <color theme="0"/>
      <name val="Calibri"/>
      <family val="2"/>
      <scheme val="minor"/>
    </font>
    <font>
      <sz val="22"/>
      <color theme="0"/>
      <name val="Calibri"/>
      <family val="2"/>
      <scheme val="minor"/>
    </font>
    <font>
      <sz val="28"/>
      <color theme="0"/>
      <name val="Calibri"/>
      <family val="2"/>
      <scheme val="minor"/>
    </font>
    <font>
      <sz val="14"/>
      <color theme="1"/>
      <name val="Calibri"/>
      <family val="2"/>
      <scheme val="minor"/>
    </font>
    <font>
      <sz val="22"/>
      <color theme="1"/>
      <name val="Calibri"/>
      <family val="2"/>
      <scheme val="minor"/>
    </font>
    <font>
      <b/>
      <sz val="11"/>
      <color theme="1"/>
      <name val="Calibri"/>
      <family val="2"/>
      <scheme val="minor"/>
    </font>
    <font>
      <sz val="14"/>
      <color theme="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8"/>
      <name val="Calibri"/>
      <family val="2"/>
    </font>
    <font>
      <sz val="7"/>
      <name val="Calibri"/>
      <family val="2"/>
    </font>
    <font>
      <b/>
      <sz val="7"/>
      <name val="Calibri"/>
      <family val="2"/>
    </font>
    <font>
      <sz val="8"/>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1" tint="0.79998168889431442"/>
        <bgColor indexed="64"/>
      </patternFill>
    </fill>
    <fill>
      <patternFill patternType="solid">
        <fgColor theme="2" tint="0.79998168889431442"/>
        <bgColor indexed="64"/>
      </patternFill>
    </fill>
    <fill>
      <patternFill patternType="solid">
        <fgColor theme="6"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0" fontId="4" fillId="0" borderId="0" xfId="0" applyFont="1"/>
    <xf numFmtId="0" fontId="0" fillId="0" borderId="0" xfId="0" applyAlignment="1">
      <alignment horizontal="right"/>
    </xf>
    <xf numFmtId="0" fontId="8" fillId="0" borderId="0" xfId="0" applyFont="1"/>
    <xf numFmtId="0" fontId="11" fillId="0" borderId="0" xfId="0" applyFont="1" applyAlignment="1" applyProtection="1">
      <alignment vertical="center" wrapText="1"/>
      <protection hidden="1"/>
    </xf>
    <xf numFmtId="0" fontId="11" fillId="0" borderId="0" xfId="0" applyFont="1" applyAlignment="1">
      <alignment wrapText="1"/>
    </xf>
    <xf numFmtId="0" fontId="0" fillId="0" borderId="0" xfId="0" applyAlignment="1">
      <alignment wrapText="1"/>
    </xf>
    <xf numFmtId="0" fontId="8" fillId="0" borderId="0" xfId="0" applyFont="1" applyAlignment="1">
      <alignment horizontal="center"/>
    </xf>
    <xf numFmtId="0" fontId="9" fillId="0" borderId="0" xfId="0" applyFont="1" applyAlignment="1" applyProtection="1">
      <alignment vertical="center"/>
      <protection hidden="1"/>
    </xf>
    <xf numFmtId="0" fontId="7" fillId="2" borderId="0" xfId="0" applyFont="1" applyFill="1" applyProtection="1">
      <protection hidden="1"/>
    </xf>
    <xf numFmtId="0" fontId="7" fillId="0" borderId="0" xfId="0" applyFont="1" applyProtection="1">
      <protection hidden="1"/>
    </xf>
    <xf numFmtId="0" fontId="0" fillId="0" borderId="0" xfId="0" applyAlignment="1">
      <alignment horizontal="left"/>
    </xf>
    <xf numFmtId="0" fontId="14" fillId="0" borderId="0" xfId="0" applyFont="1" applyAlignment="1" applyProtection="1">
      <alignment wrapText="1"/>
      <protection hidden="1"/>
    </xf>
    <xf numFmtId="0" fontId="12" fillId="0" borderId="0" xfId="0" applyFont="1" applyProtection="1">
      <protection hidden="1"/>
    </xf>
    <xf numFmtId="0" fontId="0" fillId="0" borderId="0" xfId="0" applyAlignment="1" applyProtection="1">
      <alignment vertical="center" wrapText="1"/>
      <protection hidden="1"/>
    </xf>
    <xf numFmtId="0" fontId="10" fillId="0" borderId="0" xfId="0" applyFont="1"/>
    <xf numFmtId="0" fontId="11" fillId="0" borderId="0" xfId="0" applyFont="1" applyAlignment="1" applyProtection="1">
      <alignment wrapText="1"/>
      <protection hidden="1"/>
    </xf>
    <xf numFmtId="0" fontId="9" fillId="0" borderId="0" xfId="0" applyFont="1"/>
    <xf numFmtId="0" fontId="9" fillId="0" borderId="0" xfId="0" applyFont="1" applyAlignment="1" applyProtection="1">
      <alignment horizontal="left"/>
      <protection hidden="1"/>
    </xf>
    <xf numFmtId="0" fontId="9" fillId="0" borderId="0" xfId="0" applyFont="1" applyAlignment="1">
      <alignment horizontal="left"/>
    </xf>
    <xf numFmtId="0" fontId="6" fillId="0" borderId="0" xfId="0" applyFont="1"/>
    <xf numFmtId="0" fontId="0" fillId="3" borderId="3" xfId="0" applyFill="1" applyBorder="1" applyAlignment="1">
      <alignment horizontal="left"/>
    </xf>
    <xf numFmtId="0" fontId="8" fillId="0" borderId="0" xfId="0" applyFont="1" applyProtection="1">
      <protection hidden="1"/>
    </xf>
    <xf numFmtId="0" fontId="0" fillId="0" borderId="0" xfId="0" applyAlignment="1" applyProtection="1">
      <alignment horizontal="right"/>
      <protection hidden="1"/>
    </xf>
    <xf numFmtId="0" fontId="0" fillId="3" borderId="4" xfId="0" applyFill="1" applyBorder="1" applyAlignment="1">
      <alignment horizontal="left" vertical="top"/>
    </xf>
    <xf numFmtId="0" fontId="8" fillId="0" borderId="0" xfId="0" applyFont="1" applyAlignment="1">
      <alignment horizontal="right"/>
    </xf>
    <xf numFmtId="0" fontId="0" fillId="0" borderId="0" xfId="0" applyProtection="1">
      <protection hidden="1"/>
    </xf>
    <xf numFmtId="0" fontId="4" fillId="0" borderId="0" xfId="0" applyFont="1" applyProtection="1">
      <protection hidden="1"/>
    </xf>
    <xf numFmtId="0" fontId="6" fillId="0" borderId="0" xfId="0" applyFont="1" applyProtection="1">
      <protection hidden="1"/>
    </xf>
    <xf numFmtId="0" fontId="8" fillId="0" borderId="0" xfId="0" applyFont="1" applyAlignment="1" applyProtection="1">
      <alignment horizontal="center"/>
      <protection hidden="1"/>
    </xf>
    <xf numFmtId="8" fontId="8" fillId="0" borderId="0" xfId="0" applyNumberFormat="1" applyFont="1" applyProtection="1">
      <protection hidden="1"/>
    </xf>
    <xf numFmtId="0" fontId="0" fillId="0" borderId="0" xfId="0" quotePrefix="1" applyProtection="1">
      <protection hidden="1"/>
    </xf>
    <xf numFmtId="164" fontId="8" fillId="0" borderId="0" xfId="0" applyNumberFormat="1" applyFont="1" applyProtection="1">
      <protection hidden="1"/>
    </xf>
    <xf numFmtId="0" fontId="0" fillId="0" borderId="0" xfId="0" applyAlignment="1" applyProtection="1">
      <alignment wrapText="1"/>
      <protection hidden="1"/>
    </xf>
    <xf numFmtId="0" fontId="8" fillId="0" borderId="0" xfId="0" applyFont="1" applyAlignment="1" applyProtection="1">
      <alignment horizontal="left"/>
      <protection hidden="1"/>
    </xf>
    <xf numFmtId="0" fontId="13" fillId="0" borderId="0" xfId="0" applyFont="1" applyProtection="1">
      <protection hidden="1"/>
    </xf>
    <xf numFmtId="0" fontId="11" fillId="0" borderId="0" xfId="0" applyFont="1" applyAlignment="1" applyProtection="1">
      <alignment wrapText="1"/>
      <protection hidden="1"/>
    </xf>
    <xf numFmtId="0" fontId="0" fillId="0" borderId="0" xfId="0" applyAlignment="1" applyProtection="1">
      <alignment wrapText="1"/>
      <protection hidden="1"/>
    </xf>
    <xf numFmtId="0" fontId="0" fillId="0" borderId="0" xfId="0" applyProtection="1">
      <protection hidden="1"/>
    </xf>
    <xf numFmtId="0" fontId="14" fillId="0" borderId="0" xfId="0" applyFont="1" applyAlignment="1" applyProtection="1">
      <alignment vertical="top" wrapText="1"/>
      <protection hidden="1"/>
    </xf>
    <xf numFmtId="0" fontId="3" fillId="0" borderId="0" xfId="0" applyFont="1" applyAlignment="1">
      <alignment horizontal="center" vertical="center"/>
    </xf>
    <xf numFmtId="0" fontId="1" fillId="0" borderId="0" xfId="0" applyFont="1" applyAlignment="1">
      <alignment horizontal="center" vertical="center"/>
    </xf>
    <xf numFmtId="0" fontId="0" fillId="0" borderId="0" xfId="0"/>
    <xf numFmtId="0" fontId="8" fillId="3" borderId="1" xfId="0" applyFont="1" applyFill="1" applyBorder="1" applyAlignment="1" applyProtection="1">
      <alignment horizontal="left"/>
      <protection locked="0" hidden="1"/>
    </xf>
    <xf numFmtId="0" fontId="0" fillId="3" borderId="1" xfId="0" applyFill="1" applyBorder="1" applyAlignment="1">
      <alignment horizontal="left"/>
    </xf>
    <xf numFmtId="0" fontId="8" fillId="3" borderId="2" xfId="0" applyFont="1" applyFill="1" applyBorder="1" applyAlignment="1" applyProtection="1">
      <alignment horizontal="right"/>
      <protection locked="0" hidden="1"/>
    </xf>
    <xf numFmtId="0" fontId="0" fillId="3" borderId="3" xfId="0" applyFill="1" applyBorder="1" applyAlignment="1">
      <alignment horizontal="right"/>
    </xf>
    <xf numFmtId="0" fontId="0" fillId="3" borderId="4" xfId="0" applyFill="1" applyBorder="1" applyAlignment="1">
      <alignment horizontal="right"/>
    </xf>
    <xf numFmtId="0" fontId="10" fillId="3" borderId="1" xfId="0" applyFont="1" applyFill="1" applyBorder="1" applyAlignment="1" applyProtection="1">
      <alignment horizontal="right"/>
      <protection locked="0" hidden="1"/>
    </xf>
    <xf numFmtId="0" fontId="6" fillId="0" borderId="1" xfId="0" applyFont="1" applyBorder="1" applyAlignment="1">
      <alignment horizontal="right"/>
    </xf>
    <xf numFmtId="0" fontId="10" fillId="3" borderId="1" xfId="0" applyFont="1" applyFill="1" applyBorder="1" applyAlignment="1" applyProtection="1">
      <alignment horizontal="left"/>
      <protection locked="0" hidden="1"/>
    </xf>
    <xf numFmtId="0" fontId="6" fillId="3" borderId="1" xfId="0" applyFont="1" applyFill="1" applyBorder="1" applyAlignment="1">
      <alignment horizontal="left"/>
    </xf>
    <xf numFmtId="0" fontId="0" fillId="0" borderId="1" xfId="0" applyBorder="1" applyAlignment="1">
      <alignment horizontal="left"/>
    </xf>
    <xf numFmtId="0" fontId="0" fillId="4" borderId="2" xfId="0"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164" fontId="0" fillId="4" borderId="1" xfId="0" applyNumberFormat="1" applyFill="1" applyBorder="1" applyAlignment="1" applyProtection="1">
      <alignment horizontal="right"/>
      <protection locked="0"/>
    </xf>
    <xf numFmtId="10" fontId="10" fillId="5" borderId="1" xfId="0" applyNumberFormat="1" applyFont="1" applyFill="1" applyBorder="1" applyAlignment="1" applyProtection="1">
      <alignment horizontal="right"/>
      <protection hidden="1"/>
    </xf>
    <xf numFmtId="0" fontId="0" fillId="0" borderId="0" xfId="0" applyAlignment="1">
      <alignment horizontal="right"/>
    </xf>
    <xf numFmtId="0" fontId="9" fillId="0" borderId="0" xfId="0" applyFont="1" applyProtection="1">
      <protection hidden="1"/>
    </xf>
    <xf numFmtId="0" fontId="2" fillId="2" borderId="0" xfId="0" applyFont="1" applyFill="1" applyAlignment="1" applyProtection="1">
      <alignment horizontal="center" vertical="center"/>
      <protection hidden="1"/>
    </xf>
    <xf numFmtId="0" fontId="5" fillId="2" borderId="0" xfId="0" applyFont="1" applyFill="1" applyProtection="1">
      <protection hidden="1"/>
    </xf>
    <xf numFmtId="0" fontId="4" fillId="4" borderId="0" xfId="0" applyFont="1" applyFill="1" applyAlignment="1" applyProtection="1">
      <alignment horizontal="left"/>
      <protection locked="0"/>
    </xf>
    <xf numFmtId="0" fontId="8" fillId="3" borderId="1" xfId="0" applyFont="1" applyFill="1" applyBorder="1" applyAlignment="1" applyProtection="1">
      <alignment horizontal="left"/>
      <protection hidden="1"/>
    </xf>
    <xf numFmtId="0" fontId="4" fillId="0" borderId="0" xfId="0" applyFont="1" applyAlignment="1" applyProtection="1">
      <alignment horizontal="left"/>
      <protection locked="0"/>
    </xf>
    <xf numFmtId="0" fontId="9" fillId="4" borderId="0" xfId="0" applyFont="1" applyFill="1" applyAlignment="1" applyProtection="1">
      <alignment vertical="center"/>
      <protection locked="0"/>
    </xf>
    <xf numFmtId="0" fontId="0" fillId="4" borderId="0" xfId="0" applyFill="1" applyProtection="1">
      <protection locked="0"/>
    </xf>
    <xf numFmtId="0" fontId="7" fillId="2" borderId="5" xfId="0" applyFont="1" applyFill="1" applyBorder="1" applyProtection="1">
      <protection hidden="1"/>
    </xf>
    <xf numFmtId="0" fontId="0" fillId="2" borderId="5" xfId="0" applyFill="1" applyBorder="1" applyProtection="1">
      <protection hidden="1"/>
    </xf>
    <xf numFmtId="0" fontId="8" fillId="3" borderId="1" xfId="0" applyFont="1" applyFill="1" applyBorder="1" applyAlignment="1">
      <alignment horizontal="left"/>
    </xf>
    <xf numFmtId="0" fontId="8" fillId="3" borderId="1" xfId="0" applyFont="1" applyFill="1" applyBorder="1"/>
    <xf numFmtId="0" fontId="8" fillId="3" borderId="2" xfId="0" applyFont="1" applyFill="1" applyBorder="1" applyAlignment="1" applyProtection="1">
      <alignment horizontal="left"/>
      <protection locked="0" hidden="1"/>
    </xf>
    <xf numFmtId="0" fontId="0" fillId="3" borderId="3" xfId="0" applyFill="1" applyBorder="1" applyAlignment="1">
      <alignment horizontal="left"/>
    </xf>
    <xf numFmtId="0" fontId="0" fillId="3" borderId="4" xfId="0" applyFill="1" applyBorder="1" applyAlignment="1">
      <alignment horizontal="left"/>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8" fillId="3" borderId="2" xfId="0" applyFont="1" applyFill="1" applyBorder="1" applyAlignment="1" applyProtection="1">
      <alignment horizontal="right" vertical="top"/>
      <protection locked="0" hidden="1"/>
    </xf>
    <xf numFmtId="0" fontId="0" fillId="0" borderId="3" xfId="0" applyBorder="1" applyAlignment="1">
      <alignment horizontal="right" vertical="top"/>
    </xf>
    <xf numFmtId="164" fontId="10" fillId="5" borderId="1" xfId="0" applyNumberFormat="1" applyFont="1" applyFill="1" applyBorder="1" applyAlignment="1" applyProtection="1">
      <alignment horizontal="right"/>
      <protection hidden="1"/>
    </xf>
    <xf numFmtId="0" fontId="7" fillId="2" borderId="1" xfId="0" applyFont="1" applyFill="1" applyBorder="1" applyAlignment="1" applyProtection="1">
      <alignment horizontal="left"/>
      <protection hidden="1"/>
    </xf>
    <xf numFmtId="0" fontId="8" fillId="3" borderId="2" xfId="0" applyFont="1" applyFill="1" applyBorder="1" applyAlignment="1" applyProtection="1">
      <alignment horizontal="right" vertical="top" wrapText="1"/>
      <protection locked="0" hidden="1"/>
    </xf>
    <xf numFmtId="0" fontId="0" fillId="3" borderId="3" xfId="0" applyFill="1" applyBorder="1" applyAlignment="1">
      <alignment horizontal="right" vertical="top" wrapText="1"/>
    </xf>
    <xf numFmtId="0" fontId="0" fillId="3" borderId="4" xfId="0" applyFill="1" applyBorder="1" applyAlignment="1">
      <alignment horizontal="right" vertical="top" wrapText="1"/>
    </xf>
    <xf numFmtId="0" fontId="8" fillId="3" borderId="1" xfId="0" applyFont="1" applyFill="1" applyBorder="1" applyAlignment="1" applyProtection="1">
      <alignment horizontal="right"/>
      <protection locked="0" hidden="1"/>
    </xf>
    <xf numFmtId="0" fontId="0" fillId="0" borderId="1" xfId="0" applyBorder="1" applyAlignment="1">
      <alignment horizontal="right"/>
    </xf>
    <xf numFmtId="0" fontId="0" fillId="4" borderId="7" xfId="0" applyFill="1" applyBorder="1" applyAlignment="1" applyProtection="1">
      <alignment wrapText="1"/>
      <protection locked="0"/>
    </xf>
    <xf numFmtId="0" fontId="0" fillId="4" borderId="6" xfId="0" applyFill="1" applyBorder="1" applyAlignment="1" applyProtection="1">
      <alignment wrapText="1"/>
      <protection locked="0"/>
    </xf>
    <xf numFmtId="0" fontId="0" fillId="4" borderId="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0" xfId="0" applyFill="1" applyAlignment="1" applyProtection="1">
      <alignment wrapText="1"/>
      <protection locked="0"/>
    </xf>
    <xf numFmtId="0" fontId="0" fillId="4" borderId="10"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5" xfId="0" applyFill="1" applyBorder="1" applyAlignment="1" applyProtection="1">
      <alignment wrapText="1"/>
      <protection locked="0"/>
    </xf>
    <xf numFmtId="0" fontId="0" fillId="4" borderId="12" xfId="0" applyFill="1" applyBorder="1" applyAlignment="1" applyProtection="1">
      <alignment wrapText="1"/>
      <protection locked="0"/>
    </xf>
    <xf numFmtId="164" fontId="0" fillId="0" borderId="1" xfId="0" applyNumberFormat="1" applyBorder="1" applyAlignment="1" applyProtection="1">
      <alignment horizontal="right"/>
      <protection locked="0"/>
    </xf>
    <xf numFmtId="0" fontId="8" fillId="3" borderId="2" xfId="0" applyFont="1" applyFill="1" applyBorder="1"/>
    <xf numFmtId="0" fontId="8" fillId="0" borderId="3" xfId="0" applyFont="1" applyBorder="1"/>
    <xf numFmtId="0" fontId="8" fillId="0" borderId="4" xfId="0" applyFont="1" applyBorder="1"/>
    <xf numFmtId="0" fontId="0" fillId="5" borderId="2" xfId="0"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10" fillId="3" borderId="1" xfId="0" applyFont="1" applyFill="1" applyBorder="1"/>
    <xf numFmtId="0" fontId="10" fillId="0" borderId="1" xfId="0" applyFont="1" applyBorder="1"/>
    <xf numFmtId="2" fontId="10" fillId="5" borderId="1" xfId="0" applyNumberFormat="1" applyFont="1" applyFill="1" applyBorder="1" applyAlignment="1">
      <alignment horizontal="right"/>
    </xf>
    <xf numFmtId="0" fontId="10" fillId="3" borderId="2" xfId="0" applyFont="1" applyFill="1" applyBorder="1"/>
    <xf numFmtId="0" fontId="10" fillId="0" borderId="3" xfId="0" applyFont="1" applyBorder="1"/>
    <xf numFmtId="0" fontId="10" fillId="0" borderId="4" xfId="0" applyFont="1" applyBorder="1"/>
    <xf numFmtId="165" fontId="0" fillId="4" borderId="2" xfId="0" applyNumberFormat="1" applyFill="1" applyBorder="1" applyAlignment="1" applyProtection="1">
      <alignment horizontal="right"/>
      <protection locked="0"/>
    </xf>
    <xf numFmtId="165" fontId="0" fillId="0" borderId="3" xfId="0" applyNumberFormat="1" applyBorder="1" applyAlignment="1" applyProtection="1">
      <alignment horizontal="right"/>
      <protection locked="0"/>
    </xf>
    <xf numFmtId="165" fontId="0" fillId="0" borderId="4" xfId="0" applyNumberFormat="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275167</xdr:colOff>
      <xdr:row>2</xdr:row>
      <xdr:rowOff>26375</xdr:rowOff>
    </xdr:from>
    <xdr:to>
      <xdr:col>18</xdr:col>
      <xdr:colOff>74084</xdr:colOff>
      <xdr:row>4</xdr:row>
      <xdr:rowOff>49742</xdr:rowOff>
    </xdr:to>
    <xdr:pic>
      <xdr:nvPicPr>
        <xdr:cNvPr id="27" name="Picture 26">
          <a:extLst>
            <a:ext uri="{FF2B5EF4-FFF2-40B4-BE49-F238E27FC236}">
              <a16:creationId xmlns:a16="http://schemas.microsoft.com/office/drawing/2014/main" id="{FCAB4B80-BB06-450D-9A2A-95482F2E44CE}"/>
            </a:ext>
          </a:extLst>
        </xdr:cNvPr>
        <xdr:cNvPicPr>
          <a:picLocks noChangeAspect="1"/>
        </xdr:cNvPicPr>
      </xdr:nvPicPr>
      <xdr:blipFill rotWithShape="1">
        <a:blip xmlns:r="http://schemas.openxmlformats.org/officeDocument/2006/relationships" r:embed="rId1"/>
        <a:srcRect l="3068" t="29650" r="5016" b="25011"/>
        <a:stretch/>
      </xdr:blipFill>
      <xdr:spPr>
        <a:xfrm>
          <a:off x="7958667" y="407375"/>
          <a:ext cx="3556000" cy="407542"/>
        </a:xfrm>
        <a:prstGeom prst="rect">
          <a:avLst/>
        </a:prstGeom>
      </xdr:spPr>
    </xdr:pic>
    <xdr:clientData/>
  </xdr:twoCellAnchor>
  <xdr:twoCellAnchor editAs="oneCell">
    <xdr:from>
      <xdr:col>0</xdr:col>
      <xdr:colOff>816427</xdr:colOff>
      <xdr:row>1</xdr:row>
      <xdr:rowOff>61231</xdr:rowOff>
    </xdr:from>
    <xdr:to>
      <xdr:col>4</xdr:col>
      <xdr:colOff>8228</xdr:colOff>
      <xdr:row>5</xdr:row>
      <xdr:rowOff>1002</xdr:rowOff>
    </xdr:to>
    <xdr:pic>
      <xdr:nvPicPr>
        <xdr:cNvPr id="3" name="Picture 2">
          <a:extLst>
            <a:ext uri="{FF2B5EF4-FFF2-40B4-BE49-F238E27FC236}">
              <a16:creationId xmlns:a16="http://schemas.microsoft.com/office/drawing/2014/main" id="{DA8A2F2B-4892-4B97-96B0-5424EF2D965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2" t="19507" r="6678" b="18898"/>
        <a:stretch/>
      </xdr:blipFill>
      <xdr:spPr>
        <a:xfrm>
          <a:off x="816427" y="251731"/>
          <a:ext cx="1831814" cy="696287"/>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595959"/>
      </a:dk1>
      <a:lt1>
        <a:sysClr val="window" lastClr="FFFFFF"/>
      </a:lt1>
      <a:dk2>
        <a:srgbClr val="5BC2E7"/>
      </a:dk2>
      <a:lt2>
        <a:srgbClr val="0057B8"/>
      </a:lt2>
      <a:accent1>
        <a:srgbClr val="009CA6"/>
      </a:accent1>
      <a:accent2>
        <a:srgbClr val="99C221"/>
      </a:accent2>
      <a:accent3>
        <a:srgbClr val="5F259F"/>
      </a:accent3>
      <a:accent4>
        <a:srgbClr val="FFA300"/>
      </a:accent4>
      <a:accent5>
        <a:srgbClr val="BA0C2F"/>
      </a:accent5>
      <a:accent6>
        <a:srgbClr val="FEDB00"/>
      </a:accent6>
      <a:hlink>
        <a:srgbClr val="0057B8"/>
      </a:hlink>
      <a:folHlink>
        <a:srgbClr val="5BC2E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08AE-BE0B-4CA3-A325-7A8A929E61E0}">
  <dimension ref="A5:AQ44"/>
  <sheetViews>
    <sheetView showGridLines="0" showRowColHeaders="0" tabSelected="1" topLeftCell="A2" zoomScale="110" zoomScaleNormal="110" workbookViewId="0">
      <selection activeCell="K25" sqref="K25:R30"/>
    </sheetView>
  </sheetViews>
  <sheetFormatPr defaultColWidth="8.81640625" defaultRowHeight="14.5" x14ac:dyDescent="0.35"/>
  <cols>
    <col min="1" max="1" width="12.453125" customWidth="1"/>
    <col min="2" max="2" width="9.26953125" customWidth="1"/>
    <col min="5" max="5" width="16.453125" customWidth="1"/>
    <col min="10" max="10" width="3.81640625" customWidth="1"/>
    <col min="11" max="11" width="8.7265625" customWidth="1"/>
    <col min="15" max="15" width="10.26953125" customWidth="1"/>
    <col min="19" max="19" width="10.26953125" style="26" customWidth="1"/>
    <col min="20" max="21" width="10.26953125" style="26" hidden="1" customWidth="1"/>
    <col min="22" max="22" width="10.26953125" style="26" customWidth="1"/>
    <col min="23" max="23" width="10.26953125" hidden="1" customWidth="1"/>
    <col min="24" max="34" width="10.26953125" customWidth="1"/>
  </cols>
  <sheetData>
    <row r="5" spans="2:43" x14ac:dyDescent="0.35">
      <c r="H5" s="58"/>
      <c r="I5" s="58"/>
      <c r="J5" s="58"/>
      <c r="K5" s="2"/>
    </row>
    <row r="6" spans="2:43" x14ac:dyDescent="0.35">
      <c r="R6" s="23" t="s">
        <v>37</v>
      </c>
    </row>
    <row r="7" spans="2:43" x14ac:dyDescent="0.35">
      <c r="B7" s="60" t="s">
        <v>32</v>
      </c>
      <c r="C7" s="60"/>
      <c r="D7" s="60"/>
      <c r="E7" s="60"/>
      <c r="F7" s="60"/>
      <c r="G7" s="60"/>
      <c r="H7" s="60"/>
      <c r="I7" s="60"/>
      <c r="J7" s="60"/>
      <c r="K7" s="60"/>
      <c r="L7" s="61"/>
      <c r="M7" s="61"/>
      <c r="N7" s="61"/>
      <c r="O7" s="61"/>
      <c r="P7" s="61"/>
      <c r="Q7" s="61"/>
      <c r="R7" s="61"/>
    </row>
    <row r="8" spans="2:43" x14ac:dyDescent="0.35">
      <c r="B8" s="60"/>
      <c r="C8" s="60"/>
      <c r="D8" s="60"/>
      <c r="E8" s="60"/>
      <c r="F8" s="60"/>
      <c r="G8" s="60"/>
      <c r="H8" s="60"/>
      <c r="I8" s="60"/>
      <c r="J8" s="60"/>
      <c r="K8" s="60"/>
      <c r="L8" s="61"/>
      <c r="M8" s="61"/>
      <c r="N8" s="61"/>
      <c r="O8" s="61"/>
      <c r="P8" s="61"/>
      <c r="Q8" s="61"/>
      <c r="R8" s="61"/>
      <c r="AE8" s="40"/>
      <c r="AF8" s="41"/>
      <c r="AG8" s="41"/>
      <c r="AH8" s="41"/>
      <c r="AI8" s="41"/>
      <c r="AJ8" s="41"/>
      <c r="AK8" s="41"/>
      <c r="AL8" s="41"/>
      <c r="AM8" s="41"/>
      <c r="AN8" s="41"/>
      <c r="AO8" s="41"/>
      <c r="AP8" s="41"/>
      <c r="AQ8" s="41"/>
    </row>
    <row r="9" spans="2:43" x14ac:dyDescent="0.35">
      <c r="B9" s="60"/>
      <c r="C9" s="60"/>
      <c r="D9" s="60"/>
      <c r="E9" s="60"/>
      <c r="F9" s="60"/>
      <c r="G9" s="60"/>
      <c r="H9" s="60"/>
      <c r="I9" s="60"/>
      <c r="J9" s="60"/>
      <c r="K9" s="60"/>
      <c r="L9" s="61"/>
      <c r="M9" s="61"/>
      <c r="N9" s="61"/>
      <c r="O9" s="61"/>
      <c r="P9" s="61"/>
      <c r="Q9" s="61"/>
      <c r="R9" s="61"/>
      <c r="AE9" s="41"/>
      <c r="AF9" s="41"/>
      <c r="AG9" s="41"/>
      <c r="AH9" s="41"/>
      <c r="AI9" s="41"/>
      <c r="AJ9" s="41"/>
      <c r="AK9" s="41"/>
      <c r="AL9" s="41"/>
      <c r="AM9" s="41"/>
      <c r="AN9" s="41"/>
      <c r="AO9" s="41"/>
      <c r="AP9" s="41"/>
      <c r="AQ9" s="41"/>
    </row>
    <row r="10" spans="2:43" x14ac:dyDescent="0.35">
      <c r="B10" s="60"/>
      <c r="C10" s="60"/>
      <c r="D10" s="60"/>
      <c r="E10" s="60"/>
      <c r="F10" s="60"/>
      <c r="G10" s="60"/>
      <c r="H10" s="60"/>
      <c r="I10" s="60"/>
      <c r="J10" s="60"/>
      <c r="K10" s="60"/>
      <c r="L10" s="61"/>
      <c r="M10" s="61"/>
      <c r="N10" s="61"/>
      <c r="O10" s="61"/>
      <c r="P10" s="61"/>
      <c r="Q10" s="61"/>
      <c r="R10" s="61"/>
      <c r="AE10" s="41"/>
      <c r="AF10" s="41"/>
      <c r="AG10" s="41"/>
      <c r="AH10" s="41"/>
      <c r="AI10" s="41"/>
      <c r="AJ10" s="41"/>
      <c r="AK10" s="41"/>
      <c r="AL10" s="41"/>
      <c r="AM10" s="41"/>
      <c r="AN10" s="41"/>
      <c r="AO10" s="41"/>
      <c r="AP10" s="41"/>
      <c r="AQ10" s="41"/>
    </row>
    <row r="11" spans="2:43" s="1" customFormat="1" ht="18.5" x14ac:dyDescent="0.45">
      <c r="B11" s="62"/>
      <c r="C11" s="62"/>
      <c r="D11" s="62"/>
      <c r="E11" s="62"/>
      <c r="F11" s="62"/>
      <c r="G11" s="62"/>
      <c r="H11" s="64"/>
      <c r="I11" s="64"/>
      <c r="L11" s="62"/>
      <c r="M11" s="62"/>
      <c r="N11" s="62"/>
      <c r="O11" s="62"/>
      <c r="P11" s="62"/>
      <c r="Q11" s="62"/>
      <c r="R11" s="62"/>
      <c r="S11" s="27"/>
      <c r="T11" s="27"/>
      <c r="U11" s="27"/>
      <c r="V11" s="27"/>
      <c r="AE11" s="41"/>
      <c r="AF11" s="41"/>
      <c r="AG11" s="41"/>
      <c r="AH11" s="41"/>
      <c r="AI11" s="41"/>
      <c r="AJ11" s="41"/>
      <c r="AK11" s="41"/>
      <c r="AL11" s="41"/>
      <c r="AM11" s="41"/>
      <c r="AN11" s="41"/>
      <c r="AO11" s="41"/>
      <c r="AP11" s="41"/>
      <c r="AQ11" s="41"/>
    </row>
    <row r="12" spans="2:43" s="20" customFormat="1" ht="18.5" x14ac:dyDescent="0.45">
      <c r="B12" s="59" t="s">
        <v>16</v>
      </c>
      <c r="C12" s="59"/>
      <c r="D12" s="59"/>
      <c r="E12" s="59"/>
      <c r="F12" s="59"/>
      <c r="G12" s="59"/>
      <c r="H12" s="17"/>
      <c r="I12" s="17"/>
      <c r="J12" s="17"/>
      <c r="K12" s="17"/>
      <c r="L12" s="18" t="s">
        <v>15</v>
      </c>
      <c r="M12" s="19"/>
      <c r="N12" s="19"/>
      <c r="O12" s="19"/>
      <c r="P12" s="19"/>
      <c r="Q12" s="19"/>
      <c r="S12" s="28"/>
      <c r="T12" s="28"/>
      <c r="U12" s="28"/>
      <c r="V12" s="28"/>
    </row>
    <row r="13" spans="2:43" ht="18.5" x14ac:dyDescent="0.45">
      <c r="B13" s="1"/>
      <c r="C13" s="1"/>
      <c r="D13" s="1"/>
      <c r="E13" s="1"/>
      <c r="F13" s="1"/>
      <c r="G13" s="1"/>
      <c r="H13" s="1"/>
      <c r="I13" s="1"/>
      <c r="J13" s="1"/>
      <c r="K13" s="1"/>
      <c r="AE13" s="42"/>
      <c r="AF13" s="42"/>
      <c r="AG13" s="42"/>
      <c r="AH13" s="42"/>
      <c r="AI13" s="42"/>
    </row>
    <row r="14" spans="2:43" ht="18.5" x14ac:dyDescent="0.45">
      <c r="B14" s="8" t="s">
        <v>1</v>
      </c>
      <c r="C14" s="8"/>
      <c r="D14" s="8"/>
      <c r="E14" s="65"/>
      <c r="F14" s="66"/>
      <c r="G14" s="66"/>
      <c r="H14" s="66"/>
      <c r="I14" s="66"/>
      <c r="J14" s="66"/>
      <c r="K14" s="66"/>
      <c r="L14" s="66"/>
      <c r="M14" s="66"/>
      <c r="N14" s="66"/>
      <c r="O14" s="66"/>
      <c r="P14" s="66"/>
      <c r="Q14" s="66"/>
      <c r="R14" s="66"/>
      <c r="AE14" s="1"/>
      <c r="AF14" s="1"/>
      <c r="AG14" s="1"/>
      <c r="AH14" s="1"/>
      <c r="AI14" s="1"/>
      <c r="AJ14" s="1"/>
      <c r="AK14" s="1"/>
      <c r="AL14" s="1"/>
      <c r="AM14" s="1"/>
      <c r="AN14" s="1"/>
      <c r="AO14" s="1"/>
    </row>
    <row r="16" spans="2:43" ht="20.149999999999999" customHeight="1" x14ac:dyDescent="0.45">
      <c r="B16" s="9" t="s">
        <v>2</v>
      </c>
      <c r="C16" s="9"/>
      <c r="D16" s="9"/>
      <c r="E16" s="9"/>
      <c r="F16" s="9"/>
      <c r="G16" s="9"/>
      <c r="H16" s="9"/>
      <c r="I16" s="9"/>
      <c r="J16" s="10"/>
      <c r="K16" s="67" t="s">
        <v>5</v>
      </c>
      <c r="L16" s="68"/>
      <c r="M16" s="68"/>
      <c r="N16" s="68"/>
      <c r="O16" s="68"/>
      <c r="P16" s="68"/>
      <c r="Q16" s="68"/>
      <c r="R16" s="68"/>
    </row>
    <row r="17" spans="1:23" s="7" customFormat="1" ht="20.149999999999999" customHeight="1" x14ac:dyDescent="0.35">
      <c r="B17" s="63" t="s">
        <v>0</v>
      </c>
      <c r="C17" s="44"/>
      <c r="D17" s="44"/>
      <c r="E17" s="44"/>
      <c r="F17" s="56"/>
      <c r="G17" s="56"/>
      <c r="H17" s="56"/>
      <c r="I17" s="56"/>
      <c r="J17" s="11"/>
      <c r="K17" s="69" t="s">
        <v>6</v>
      </c>
      <c r="L17" s="70"/>
      <c r="M17" s="70"/>
      <c r="N17" s="70"/>
      <c r="O17" s="70"/>
      <c r="P17" s="56"/>
      <c r="Q17" s="56"/>
      <c r="R17" s="56"/>
      <c r="S17" s="29"/>
      <c r="T17" s="29"/>
      <c r="U17" s="29"/>
      <c r="V17" s="29"/>
    </row>
    <row r="18" spans="1:23" s="3" customFormat="1" ht="20.149999999999999" customHeight="1" x14ac:dyDescent="0.35">
      <c r="B18" s="43" t="s">
        <v>4</v>
      </c>
      <c r="C18" s="44"/>
      <c r="D18" s="44"/>
      <c r="E18" s="44"/>
      <c r="F18" s="56"/>
      <c r="G18" s="56"/>
      <c r="H18" s="56"/>
      <c r="I18" s="56"/>
      <c r="J18"/>
      <c r="K18" s="95" t="s">
        <v>34</v>
      </c>
      <c r="L18" s="96"/>
      <c r="M18" s="96"/>
      <c r="N18" s="96"/>
      <c r="O18" s="97"/>
      <c r="P18" s="56"/>
      <c r="Q18" s="56"/>
      <c r="R18" s="56"/>
      <c r="S18" s="22"/>
      <c r="T18" s="22"/>
      <c r="U18" s="22"/>
      <c r="V18" s="22"/>
    </row>
    <row r="19" spans="1:23" s="3" customFormat="1" ht="20.149999999999999" customHeight="1" x14ac:dyDescent="0.35">
      <c r="B19" s="50" t="s">
        <v>3</v>
      </c>
      <c r="C19" s="51"/>
      <c r="D19" s="51"/>
      <c r="E19" s="51"/>
      <c r="F19" s="57" t="str">
        <f>IF(F17&gt;0,F17/F18,"%")</f>
        <v>%</v>
      </c>
      <c r="G19" s="57"/>
      <c r="H19" s="57"/>
      <c r="I19" s="57"/>
      <c r="J19"/>
      <c r="K19" s="104" t="s">
        <v>7</v>
      </c>
      <c r="L19" s="105"/>
      <c r="M19" s="105"/>
      <c r="N19" s="105"/>
      <c r="O19" s="106"/>
      <c r="P19" s="78">
        <f>IF(P17&lt;P18,P17,P18)</f>
        <v>0</v>
      </c>
      <c r="Q19" s="78"/>
      <c r="R19" s="78"/>
      <c r="S19" s="22"/>
      <c r="T19" s="22"/>
      <c r="U19" s="22"/>
      <c r="V19" s="22"/>
    </row>
    <row r="20" spans="1:23" s="3" customFormat="1" ht="20.149999999999999" customHeight="1" x14ac:dyDescent="0.35">
      <c r="B20" s="34"/>
      <c r="C20" s="11"/>
      <c r="D20" s="11"/>
      <c r="E20" s="11"/>
      <c r="F20"/>
      <c r="G20"/>
      <c r="H20"/>
      <c r="I20"/>
      <c r="J20"/>
      <c r="K20"/>
      <c r="L20"/>
      <c r="M20"/>
      <c r="N20"/>
      <c r="O20"/>
      <c r="P20"/>
      <c r="Q20"/>
      <c r="R20"/>
      <c r="S20" s="22"/>
      <c r="T20" s="30"/>
      <c r="U20" s="22"/>
      <c r="V20" s="22"/>
    </row>
    <row r="21" spans="1:23" s="3" customFormat="1" ht="20.149999999999999" customHeight="1" x14ac:dyDescent="0.45">
      <c r="B21" s="43" t="s">
        <v>21</v>
      </c>
      <c r="C21" s="52"/>
      <c r="D21" s="52"/>
      <c r="E21" s="52"/>
      <c r="F21" s="107" t="s">
        <v>28</v>
      </c>
      <c r="G21" s="108"/>
      <c r="H21" s="108"/>
      <c r="I21" s="109"/>
      <c r="J21"/>
      <c r="K21" s="79" t="s">
        <v>27</v>
      </c>
      <c r="L21" s="79"/>
      <c r="M21" s="79"/>
      <c r="N21" s="79"/>
      <c r="O21" s="79"/>
      <c r="P21" s="79"/>
      <c r="Q21" s="79"/>
      <c r="R21" s="79"/>
      <c r="S21" s="22"/>
      <c r="T21" s="31">
        <f>IF(AND(F22="YES",F23=360),240,0)</f>
        <v>0</v>
      </c>
      <c r="U21" s="22" t="s">
        <v>25</v>
      </c>
      <c r="V21" s="22"/>
      <c r="W21" s="25" t="str">
        <f>IF(F22="NO","N/A","N/A")</f>
        <v>N/A</v>
      </c>
    </row>
    <row r="22" spans="1:23" s="3" customFormat="1" ht="20.149999999999999" customHeight="1" x14ac:dyDescent="0.35">
      <c r="A22" s="15"/>
      <c r="B22" s="71" t="s">
        <v>31</v>
      </c>
      <c r="C22" s="72"/>
      <c r="D22" s="72"/>
      <c r="E22" s="73"/>
      <c r="F22" s="53"/>
      <c r="G22" s="74"/>
      <c r="H22" s="74"/>
      <c r="I22" s="75"/>
      <c r="J22"/>
      <c r="K22" s="101" t="s">
        <v>12</v>
      </c>
      <c r="L22" s="102"/>
      <c r="M22" s="102"/>
      <c r="N22" s="102"/>
      <c r="O22" s="102"/>
      <c r="P22" s="103" t="str">
        <f>IF(F30&gt;0,P19/F30,"TBD")</f>
        <v>TBD</v>
      </c>
      <c r="Q22" s="103"/>
      <c r="R22" s="103"/>
      <c r="S22" s="22"/>
      <c r="T22" s="31">
        <f>IF(AND(F22="YES",F23=480),360,0)</f>
        <v>0</v>
      </c>
      <c r="U22" s="22" t="s">
        <v>26</v>
      </c>
      <c r="V22" s="22"/>
    </row>
    <row r="23" spans="1:23" s="3" customFormat="1" ht="20.25" customHeight="1" x14ac:dyDescent="0.35">
      <c r="B23" s="43" t="s">
        <v>8</v>
      </c>
      <c r="C23" s="52"/>
      <c r="D23" s="52"/>
      <c r="E23" s="52"/>
      <c r="F23" s="53"/>
      <c r="G23" s="54"/>
      <c r="H23" s="54"/>
      <c r="I23" s="55"/>
      <c r="J23"/>
      <c r="K23"/>
      <c r="L23"/>
      <c r="M23"/>
      <c r="N23"/>
      <c r="O23"/>
      <c r="P23"/>
      <c r="Q23"/>
      <c r="R23"/>
      <c r="S23" s="22"/>
      <c r="T23" s="22" t="str">
        <f>IF(F22="YES",T21+T22,W21)</f>
        <v>N/A</v>
      </c>
      <c r="U23" s="22"/>
      <c r="V23" s="22"/>
    </row>
    <row r="24" spans="1:23" s="3" customFormat="1" ht="20.25" customHeight="1" x14ac:dyDescent="0.45">
      <c r="A24" s="15"/>
      <c r="B24" s="76"/>
      <c r="C24" s="77"/>
      <c r="D24" s="21" t="s">
        <v>24</v>
      </c>
      <c r="E24" s="24"/>
      <c r="F24" s="98" t="str">
        <f>IF(F22="YES",T23,"N/A")</f>
        <v>N/A</v>
      </c>
      <c r="G24" s="99"/>
      <c r="H24" s="99"/>
      <c r="I24" s="100"/>
      <c r="J24"/>
      <c r="K24" s="79" t="s">
        <v>13</v>
      </c>
      <c r="L24" s="79"/>
      <c r="M24" s="79"/>
      <c r="N24" s="79"/>
      <c r="O24" s="79"/>
      <c r="P24" s="79"/>
      <c r="Q24" s="79"/>
      <c r="R24" s="79"/>
      <c r="S24" s="22"/>
      <c r="T24" s="30" t="e">
        <f>-PMT(F21/12,F23,F17,0)</f>
        <v>#VALUE!</v>
      </c>
      <c r="U24" s="22" t="s">
        <v>18</v>
      </c>
      <c r="V24" s="32"/>
    </row>
    <row r="25" spans="1:23" s="3" customFormat="1" ht="20.149999999999999" customHeight="1" x14ac:dyDescent="0.35">
      <c r="B25" s="34"/>
      <c r="C25" s="11"/>
      <c r="D25" s="11"/>
      <c r="E25" s="11"/>
      <c r="F25"/>
      <c r="H25"/>
      <c r="I25"/>
      <c r="J25"/>
      <c r="K25" s="85"/>
      <c r="L25" s="86"/>
      <c r="M25" s="86"/>
      <c r="N25" s="86"/>
      <c r="O25" s="86"/>
      <c r="P25" s="86"/>
      <c r="Q25" s="86"/>
      <c r="R25" s="87"/>
      <c r="S25" s="22"/>
      <c r="T25" s="30" t="e">
        <f>-PMT(F21/12,F24,F17,0)</f>
        <v>#VALUE!</v>
      </c>
      <c r="U25" s="22" t="s">
        <v>20</v>
      </c>
      <c r="V25" s="22"/>
    </row>
    <row r="26" spans="1:23" s="3" customFormat="1" ht="20.149999999999999" customHeight="1" x14ac:dyDescent="0.35">
      <c r="B26" s="48" t="s">
        <v>9</v>
      </c>
      <c r="C26" s="49"/>
      <c r="D26" s="49"/>
      <c r="E26" s="49"/>
      <c r="F26" s="78">
        <f>T28</f>
        <v>0</v>
      </c>
      <c r="G26" s="78"/>
      <c r="H26" s="78"/>
      <c r="I26" s="78"/>
      <c r="J26"/>
      <c r="K26" s="88"/>
      <c r="L26" s="89"/>
      <c r="M26" s="89"/>
      <c r="N26" s="89"/>
      <c r="O26" s="89"/>
      <c r="P26" s="89"/>
      <c r="Q26" s="89"/>
      <c r="R26" s="90"/>
      <c r="S26" s="22"/>
      <c r="T26" s="32">
        <f>IF(F22="NO",T24,0)</f>
        <v>0</v>
      </c>
      <c r="U26" s="22" t="s">
        <v>14</v>
      </c>
      <c r="V26" s="22"/>
    </row>
    <row r="27" spans="1:23" s="3" customFormat="1" ht="20.149999999999999" customHeight="1" x14ac:dyDescent="0.35">
      <c r="B27" s="45" t="s">
        <v>17</v>
      </c>
      <c r="C27" s="46"/>
      <c r="D27" s="46"/>
      <c r="E27" s="47"/>
      <c r="F27" s="56"/>
      <c r="G27" s="94"/>
      <c r="H27" s="94"/>
      <c r="I27" s="94"/>
      <c r="J27"/>
      <c r="K27" s="88"/>
      <c r="L27" s="89"/>
      <c r="M27" s="89"/>
      <c r="N27" s="89"/>
      <c r="O27" s="89"/>
      <c r="P27" s="89"/>
      <c r="Q27" s="89"/>
      <c r="R27" s="90"/>
      <c r="S27" s="22"/>
      <c r="T27" s="32">
        <f>IF(F22="YES",T25,0)</f>
        <v>0</v>
      </c>
      <c r="U27" s="22" t="s">
        <v>19</v>
      </c>
      <c r="V27" s="22"/>
    </row>
    <row r="28" spans="1:23" s="3" customFormat="1" ht="32.15" customHeight="1" x14ac:dyDescent="0.35">
      <c r="B28" s="80" t="s">
        <v>33</v>
      </c>
      <c r="C28" s="81"/>
      <c r="D28" s="81"/>
      <c r="E28" s="82"/>
      <c r="F28" s="56"/>
      <c r="G28" s="94"/>
      <c r="H28" s="94"/>
      <c r="I28" s="94"/>
      <c r="J28"/>
      <c r="K28" s="88"/>
      <c r="L28" s="89"/>
      <c r="M28" s="89"/>
      <c r="N28" s="89"/>
      <c r="O28" s="89"/>
      <c r="P28" s="89"/>
      <c r="Q28" s="89"/>
      <c r="R28" s="90"/>
      <c r="S28" s="22"/>
      <c r="T28" s="32">
        <f>SUM(T26:T27)</f>
        <v>0</v>
      </c>
      <c r="U28" s="22"/>
      <c r="V28" s="22"/>
    </row>
    <row r="29" spans="1:23" s="3" customFormat="1" ht="20.149999999999999" customHeight="1" x14ac:dyDescent="0.35">
      <c r="B29" s="83" t="s">
        <v>10</v>
      </c>
      <c r="C29" s="84"/>
      <c r="D29" s="84"/>
      <c r="E29" s="84"/>
      <c r="F29" s="56"/>
      <c r="G29" s="94"/>
      <c r="H29" s="94"/>
      <c r="I29" s="94"/>
      <c r="J29"/>
      <c r="K29" s="88"/>
      <c r="L29" s="89"/>
      <c r="M29" s="89"/>
      <c r="N29" s="89"/>
      <c r="O29" s="89"/>
      <c r="P29" s="89"/>
      <c r="Q29" s="89"/>
      <c r="R29" s="90"/>
      <c r="S29" s="22"/>
      <c r="T29" s="22"/>
      <c r="U29" s="22"/>
      <c r="V29" s="22"/>
    </row>
    <row r="30" spans="1:23" ht="15" customHeight="1" x14ac:dyDescent="0.35">
      <c r="B30" s="48" t="s">
        <v>11</v>
      </c>
      <c r="C30" s="49"/>
      <c r="D30" s="49"/>
      <c r="E30" s="49"/>
      <c r="F30" s="78">
        <f>SUM(F26:I29)</f>
        <v>0</v>
      </c>
      <c r="G30" s="78"/>
      <c r="H30" s="78"/>
      <c r="I30" s="78"/>
      <c r="K30" s="91"/>
      <c r="L30" s="92"/>
      <c r="M30" s="92"/>
      <c r="N30" s="92"/>
      <c r="O30" s="92"/>
      <c r="P30" s="92"/>
      <c r="Q30" s="92"/>
      <c r="R30" s="93"/>
    </row>
    <row r="32" spans="1:23" ht="15" customHeight="1" x14ac:dyDescent="0.35">
      <c r="A32" s="26"/>
      <c r="B32" s="26" t="s">
        <v>22</v>
      </c>
      <c r="C32" s="26"/>
      <c r="D32" s="26"/>
      <c r="E32" s="26"/>
      <c r="F32" s="26"/>
      <c r="G32" s="26"/>
      <c r="H32" s="26"/>
      <c r="I32" s="26"/>
      <c r="J32" s="26"/>
      <c r="K32" s="26"/>
      <c r="L32" s="26"/>
      <c r="M32" s="26"/>
      <c r="N32" s="26"/>
      <c r="O32" s="26"/>
      <c r="P32" s="26"/>
      <c r="Q32" s="26"/>
      <c r="R32" s="26"/>
    </row>
    <row r="33" spans="1:33" ht="15" customHeight="1" x14ac:dyDescent="0.35">
      <c r="A33" s="26"/>
      <c r="B33" s="38" t="s">
        <v>30</v>
      </c>
      <c r="C33" s="38"/>
      <c r="D33" s="38"/>
      <c r="E33" s="38"/>
      <c r="F33" s="38"/>
      <c r="G33" s="38"/>
      <c r="H33" s="38"/>
      <c r="I33" s="38"/>
      <c r="J33" s="38"/>
      <c r="K33" s="38"/>
      <c r="L33" s="38"/>
      <c r="M33" s="38"/>
      <c r="N33" s="38"/>
      <c r="O33" s="38"/>
      <c r="P33" s="38"/>
      <c r="Q33" s="38"/>
      <c r="R33" s="38"/>
    </row>
    <row r="34" spans="1:33" ht="15" customHeight="1" x14ac:dyDescent="0.35">
      <c r="A34" s="26"/>
      <c r="B34" s="38" t="s">
        <v>23</v>
      </c>
      <c r="C34" s="38"/>
      <c r="D34" s="38"/>
      <c r="E34" s="38"/>
      <c r="F34" s="38"/>
      <c r="G34" s="38"/>
      <c r="H34" s="38"/>
      <c r="I34" s="38"/>
      <c r="J34" s="38"/>
      <c r="K34" s="38"/>
      <c r="L34" s="38"/>
      <c r="M34" s="38"/>
      <c r="N34" s="38"/>
      <c r="O34" s="38"/>
      <c r="P34" s="38"/>
      <c r="Q34" s="38"/>
      <c r="R34" s="38"/>
    </row>
    <row r="35" spans="1:33" ht="15" customHeight="1" x14ac:dyDescent="0.35">
      <c r="A35" s="26"/>
      <c r="B35" s="26"/>
      <c r="C35" s="26"/>
      <c r="D35" s="26"/>
      <c r="E35" s="26"/>
      <c r="F35" s="26"/>
      <c r="G35" s="26"/>
      <c r="H35" s="26"/>
      <c r="I35" s="26"/>
      <c r="J35" s="4"/>
      <c r="K35" s="4"/>
      <c r="L35" s="4"/>
      <c r="M35" s="4"/>
      <c r="N35" s="4"/>
      <c r="O35" s="4"/>
      <c r="P35" s="4"/>
      <c r="Q35" s="4"/>
      <c r="R35" s="14"/>
    </row>
    <row r="36" spans="1:33" x14ac:dyDescent="0.35">
      <c r="A36" s="26"/>
      <c r="B36" s="36" t="s">
        <v>35</v>
      </c>
      <c r="C36" s="37"/>
      <c r="D36" s="37"/>
      <c r="E36" s="37"/>
      <c r="F36" s="37"/>
      <c r="G36" s="37"/>
      <c r="H36" s="37"/>
      <c r="I36" s="37"/>
      <c r="J36" s="37"/>
      <c r="K36" s="37"/>
      <c r="L36" s="37"/>
      <c r="M36" s="37"/>
      <c r="N36" s="37"/>
      <c r="O36" s="37"/>
      <c r="P36" s="37"/>
      <c r="Q36" s="37"/>
      <c r="R36" s="37"/>
      <c r="S36" s="4"/>
      <c r="T36" s="4"/>
      <c r="U36" s="4"/>
      <c r="V36" s="4"/>
      <c r="W36" s="4"/>
      <c r="X36" s="4"/>
      <c r="Y36" s="4"/>
      <c r="Z36" s="4"/>
      <c r="AA36" s="4"/>
      <c r="AB36" s="4"/>
      <c r="AC36" s="4"/>
      <c r="AD36" s="4"/>
      <c r="AE36" s="4"/>
      <c r="AF36" s="4"/>
      <c r="AG36" s="4"/>
    </row>
    <row r="37" spans="1:33" x14ac:dyDescent="0.35">
      <c r="A37" s="26"/>
      <c r="B37" s="37"/>
      <c r="C37" s="37"/>
      <c r="D37" s="37"/>
      <c r="E37" s="37"/>
      <c r="F37" s="37"/>
      <c r="G37" s="37"/>
      <c r="H37" s="37"/>
      <c r="I37" s="37"/>
      <c r="J37" s="37"/>
      <c r="K37" s="37"/>
      <c r="L37" s="37"/>
      <c r="M37" s="37"/>
      <c r="N37" s="37"/>
      <c r="O37" s="37"/>
      <c r="P37" s="37"/>
      <c r="Q37" s="37"/>
      <c r="R37" s="37"/>
      <c r="S37" s="4"/>
      <c r="T37" s="4"/>
      <c r="U37" s="4"/>
      <c r="V37" s="4"/>
      <c r="W37" s="4"/>
      <c r="X37" s="4"/>
      <c r="Y37" s="4"/>
      <c r="Z37" s="4"/>
      <c r="AA37" s="4"/>
      <c r="AB37" s="4"/>
      <c r="AC37" s="4"/>
      <c r="AD37" s="4"/>
      <c r="AE37" s="4"/>
      <c r="AF37" s="4"/>
      <c r="AG37" s="4"/>
    </row>
    <row r="38" spans="1:33" ht="14.5" customHeight="1" x14ac:dyDescent="0.35">
      <c r="A38" s="26"/>
      <c r="B38" s="37"/>
      <c r="C38" s="37"/>
      <c r="D38" s="37"/>
      <c r="E38" s="37"/>
      <c r="F38" s="37"/>
      <c r="G38" s="37"/>
      <c r="H38" s="37"/>
      <c r="I38" s="37"/>
      <c r="J38" s="37"/>
      <c r="K38" s="37"/>
      <c r="L38" s="37"/>
      <c r="M38" s="37"/>
      <c r="N38" s="37"/>
      <c r="O38" s="37"/>
      <c r="P38" s="37"/>
      <c r="Q38" s="37"/>
      <c r="R38" s="37"/>
      <c r="S38" s="13"/>
      <c r="T38" s="13"/>
      <c r="U38" s="13"/>
      <c r="V38" s="13"/>
      <c r="W38" s="13"/>
      <c r="X38" s="13"/>
      <c r="Y38" s="13"/>
      <c r="Z38" s="13"/>
      <c r="AA38" s="13"/>
      <c r="AB38" s="13"/>
      <c r="AC38" s="13"/>
      <c r="AD38" s="13"/>
      <c r="AE38" s="13"/>
      <c r="AF38" s="13"/>
      <c r="AG38" s="13"/>
    </row>
    <row r="39" spans="1:33" ht="14.5" customHeight="1" x14ac:dyDescent="0.35">
      <c r="A39" s="26"/>
      <c r="B39" s="33"/>
      <c r="C39" s="33"/>
      <c r="D39" s="33"/>
      <c r="E39" s="33"/>
      <c r="F39" s="33"/>
      <c r="G39" s="33"/>
      <c r="H39" s="33"/>
      <c r="I39" s="33"/>
      <c r="J39" s="33"/>
      <c r="K39" s="33"/>
      <c r="L39" s="33"/>
      <c r="M39" s="33"/>
      <c r="N39" s="33"/>
      <c r="O39" s="33"/>
      <c r="P39" s="33"/>
      <c r="Q39" s="33"/>
      <c r="R39" s="33"/>
      <c r="S39" s="13"/>
      <c r="T39" s="13"/>
      <c r="U39" s="13"/>
      <c r="V39" s="13"/>
      <c r="W39" s="13"/>
      <c r="X39" s="13"/>
      <c r="Y39" s="13"/>
      <c r="Z39" s="13"/>
      <c r="AA39" s="13"/>
      <c r="AB39" s="13"/>
      <c r="AC39" s="13"/>
      <c r="AD39" s="13"/>
      <c r="AE39" s="13"/>
      <c r="AF39" s="13"/>
      <c r="AG39" s="13"/>
    </row>
    <row r="40" spans="1:33" ht="14.5" customHeight="1" x14ac:dyDescent="0.35">
      <c r="A40" s="26"/>
      <c r="B40" s="35" t="s">
        <v>36</v>
      </c>
      <c r="C40" s="13"/>
      <c r="D40" s="13"/>
      <c r="E40" s="13"/>
      <c r="F40" s="13"/>
      <c r="G40" s="13"/>
      <c r="H40" s="13"/>
      <c r="I40" s="13"/>
      <c r="J40" s="12"/>
      <c r="K40" s="12"/>
      <c r="L40" s="12"/>
      <c r="M40" s="12"/>
      <c r="N40" s="12"/>
      <c r="O40" s="12"/>
      <c r="P40" s="12"/>
      <c r="Q40" s="12"/>
      <c r="R40" s="12"/>
      <c r="S40" s="33"/>
      <c r="T40" s="33"/>
      <c r="U40" s="33"/>
      <c r="V40" s="33"/>
      <c r="W40" s="6"/>
      <c r="X40" s="6"/>
      <c r="Y40" s="6"/>
      <c r="Z40" s="6"/>
      <c r="AA40" s="6"/>
      <c r="AB40" s="6"/>
      <c r="AC40" s="6"/>
      <c r="AD40" s="6"/>
      <c r="AE40" s="6"/>
      <c r="AF40" s="6"/>
      <c r="AG40" s="6"/>
    </row>
    <row r="41" spans="1:33" x14ac:dyDescent="0.35">
      <c r="A41" s="26"/>
      <c r="B41" s="39" t="s">
        <v>29</v>
      </c>
      <c r="C41" s="37"/>
      <c r="D41" s="37"/>
      <c r="E41" s="37"/>
      <c r="F41" s="37"/>
      <c r="G41" s="37"/>
      <c r="H41" s="37"/>
      <c r="I41" s="37"/>
      <c r="J41" s="37"/>
      <c r="K41" s="37"/>
      <c r="L41" s="37"/>
      <c r="M41" s="37"/>
      <c r="N41" s="37"/>
      <c r="O41" s="37"/>
      <c r="P41" s="37"/>
      <c r="Q41" s="37"/>
      <c r="R41" s="37"/>
      <c r="S41" s="33"/>
      <c r="T41" s="33"/>
      <c r="U41" s="33"/>
      <c r="V41" s="33"/>
      <c r="W41" s="6"/>
      <c r="X41" s="6"/>
      <c r="Y41" s="6"/>
      <c r="Z41" s="6"/>
      <c r="AA41" s="6"/>
      <c r="AB41" s="6"/>
      <c r="AC41" s="6"/>
      <c r="AD41" s="6"/>
      <c r="AE41" s="6"/>
      <c r="AF41" s="6"/>
      <c r="AG41" s="6"/>
    </row>
    <row r="42" spans="1:33" x14ac:dyDescent="0.35">
      <c r="A42" s="26"/>
      <c r="B42" s="37"/>
      <c r="C42" s="37"/>
      <c r="D42" s="37"/>
      <c r="E42" s="37"/>
      <c r="F42" s="37"/>
      <c r="G42" s="37"/>
      <c r="H42" s="37"/>
      <c r="I42" s="37"/>
      <c r="J42" s="37"/>
      <c r="K42" s="37"/>
      <c r="L42" s="37"/>
      <c r="M42" s="37"/>
      <c r="N42" s="37"/>
      <c r="O42" s="37"/>
      <c r="P42" s="37"/>
      <c r="Q42" s="37"/>
      <c r="R42" s="37"/>
      <c r="S42" s="33"/>
      <c r="T42" s="33"/>
      <c r="U42" s="33"/>
      <c r="V42" s="33"/>
      <c r="W42" s="6"/>
      <c r="X42" s="6"/>
      <c r="Y42" s="6"/>
      <c r="Z42" s="6"/>
      <c r="AA42" s="6"/>
      <c r="AB42" s="6"/>
      <c r="AC42" s="6"/>
      <c r="AD42" s="6"/>
      <c r="AE42" s="6"/>
      <c r="AF42" s="6"/>
      <c r="AG42" s="6"/>
    </row>
    <row r="43" spans="1:33" x14ac:dyDescent="0.35">
      <c r="B43" s="6"/>
      <c r="C43" s="6"/>
      <c r="D43" s="6"/>
      <c r="E43" s="6"/>
      <c r="F43" s="6"/>
      <c r="G43" s="6"/>
      <c r="H43" s="6"/>
      <c r="I43" s="6"/>
      <c r="R43" s="5"/>
      <c r="S43" s="16"/>
      <c r="T43" s="16"/>
      <c r="U43" s="16"/>
      <c r="V43" s="16"/>
      <c r="W43" s="5"/>
    </row>
    <row r="44" spans="1:33" x14ac:dyDescent="0.35">
      <c r="R44" s="5"/>
      <c r="S44" s="16"/>
      <c r="T44" s="16"/>
      <c r="U44" s="16"/>
      <c r="V44" s="16"/>
      <c r="W44" s="5"/>
    </row>
  </sheetData>
  <sheetProtection algorithmName="SHA-512" hashValue="XZ8V7+5llZKMkTTBPgzXd+bi94IS451NlZmzazIQTv5CX3lHlS4/fvqrN/74MQkMKYztivD7BEHXdkQ50QBrcw==" saltValue="oqxkng5gQFgtPnp/hCY5yw==" spinCount="100000" sheet="1" selectLockedCells="1"/>
  <mergeCells count="48">
    <mergeCell ref="K18:O18"/>
    <mergeCell ref="F24:I24"/>
    <mergeCell ref="K21:R21"/>
    <mergeCell ref="K22:O22"/>
    <mergeCell ref="P22:R22"/>
    <mergeCell ref="P19:R19"/>
    <mergeCell ref="K19:O19"/>
    <mergeCell ref="B22:E22"/>
    <mergeCell ref="F22:I22"/>
    <mergeCell ref="B24:C24"/>
    <mergeCell ref="F30:I30"/>
    <mergeCell ref="K24:R24"/>
    <mergeCell ref="B23:E23"/>
    <mergeCell ref="B28:E28"/>
    <mergeCell ref="B29:E29"/>
    <mergeCell ref="B26:E26"/>
    <mergeCell ref="K25:R30"/>
    <mergeCell ref="F26:I26"/>
    <mergeCell ref="F27:I27"/>
    <mergeCell ref="F28:I28"/>
    <mergeCell ref="F29:I29"/>
    <mergeCell ref="H5:J5"/>
    <mergeCell ref="B12:G12"/>
    <mergeCell ref="B7:R10"/>
    <mergeCell ref="L11:R11"/>
    <mergeCell ref="B17:E17"/>
    <mergeCell ref="B11:I11"/>
    <mergeCell ref="E14:R14"/>
    <mergeCell ref="F17:I17"/>
    <mergeCell ref="K16:R16"/>
    <mergeCell ref="K17:O17"/>
    <mergeCell ref="P17:R17"/>
    <mergeCell ref="B36:R38"/>
    <mergeCell ref="B34:R34"/>
    <mergeCell ref="B33:R33"/>
    <mergeCell ref="B41:R42"/>
    <mergeCell ref="AE8:AQ11"/>
    <mergeCell ref="AE13:AI13"/>
    <mergeCell ref="B18:E18"/>
    <mergeCell ref="B27:E27"/>
    <mergeCell ref="B30:E30"/>
    <mergeCell ref="B19:E19"/>
    <mergeCell ref="B21:E21"/>
    <mergeCell ref="F21:I21"/>
    <mergeCell ref="F23:I23"/>
    <mergeCell ref="F18:I18"/>
    <mergeCell ref="F19:I19"/>
    <mergeCell ref="P18:R18"/>
  </mergeCells>
  <dataValidations count="1">
    <dataValidation type="list" allowBlank="1" showInputMessage="1" showErrorMessage="1" sqref="F22:I22" xr:uid="{FD2ACB47-B7D1-4EB6-A197-6C36F5BD7787}">
      <formula1>"YES, NO"</formula1>
    </dataValidation>
  </dataValidations>
  <pageMargins left="0.7" right="0.7" top="0.75" bottom="0.75" header="0.3" footer="0.3"/>
  <pageSetup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Debt Service Coverage</vt:lpstr>
      <vt:lpstr>'Debt Service Coverage'!Print_Area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Stephanie</dc:creator>
  <cp:lastModifiedBy>Clark, Stephanie</cp:lastModifiedBy>
  <cp:lastPrinted>2023-04-14T17:54:08Z</cp:lastPrinted>
  <dcterms:created xsi:type="dcterms:W3CDTF">2023-03-30T15:16:51Z</dcterms:created>
  <dcterms:modified xsi:type="dcterms:W3CDTF">2023-09-19T15:19:47Z</dcterms:modified>
</cp:coreProperties>
</file>